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leybeggin/Desktop/"/>
    </mc:Choice>
  </mc:AlternateContent>
  <xr:revisionPtr revIDLastSave="0" documentId="12_ncr:500000_{BAAF6CE5-BD10-C844-A60D-2A7F7B2E477B}" xr6:coauthVersionLast="31" xr6:coauthVersionMax="31" xr10:uidLastSave="{00000000-0000-0000-0000-000000000000}"/>
  <bookViews>
    <workbookView xWindow="6760" yWindow="460" windowWidth="21780" windowHeight="16240" xr2:uid="{F6824844-57FF-E849-BED8-E662CB5044CC}"/>
  </bookViews>
  <sheets>
    <sheet name="Legislators" sheetId="1" r:id="rId1"/>
    <sheet name="Tab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1" i="2"/>
  <c r="L7" i="2"/>
  <c r="L6" i="2"/>
  <c r="L3" i="2"/>
  <c r="L2" i="2"/>
  <c r="F34" i="2"/>
  <c r="F33" i="2"/>
  <c r="F32" i="2"/>
  <c r="F31" i="2"/>
  <c r="F30" i="2"/>
  <c r="B23" i="2"/>
  <c r="B22" i="2"/>
  <c r="I55" i="2"/>
  <c r="I54" i="2"/>
  <c r="I53" i="2"/>
  <c r="I52" i="2"/>
  <c r="I50" i="2"/>
  <c r="I47" i="2"/>
  <c r="I46" i="2"/>
  <c r="I45" i="2"/>
  <c r="I44" i="2"/>
  <c r="I43" i="2"/>
  <c r="I42" i="2"/>
  <c r="I23" i="2"/>
  <c r="I22" i="2"/>
  <c r="I21" i="2"/>
  <c r="I20" i="2"/>
  <c r="I19" i="2"/>
  <c r="I51" i="2" s="1"/>
  <c r="I18" i="2"/>
  <c r="B32" i="2"/>
  <c r="B31" i="2"/>
  <c r="B30" i="2"/>
  <c r="B29" i="2"/>
  <c r="B28" i="2"/>
  <c r="B25" i="2"/>
  <c r="B24" i="2"/>
  <c r="B21" i="2"/>
</calcChain>
</file>

<file path=xl/sharedStrings.xml><?xml version="1.0" encoding="utf-8"?>
<sst xmlns="http://schemas.openxmlformats.org/spreadsheetml/2006/main" count="420" uniqueCount="299">
  <si>
    <t>House Democrat</t>
  </si>
  <si>
    <t>Occupation</t>
  </si>
  <si>
    <t xml:space="preserve">House Republican </t>
  </si>
  <si>
    <t>Senate Democrat</t>
  </si>
  <si>
    <t>Senate Republican</t>
  </si>
  <si>
    <t>community activist/political campaigns, small business owner</t>
  </si>
  <si>
    <t>director of theatre operations and professor</t>
  </si>
  <si>
    <t>small business owner</t>
  </si>
  <si>
    <t>teacher</t>
  </si>
  <si>
    <t>healthcare consultant</t>
  </si>
  <si>
    <t>mayor</t>
  </si>
  <si>
    <t>insurance agent</t>
  </si>
  <si>
    <t>township treasurer</t>
  </si>
  <si>
    <t>city council, president of a union, broadcast engineer</t>
  </si>
  <si>
    <t>business consultant, business owner</t>
  </si>
  <si>
    <t>legislative aide</t>
  </si>
  <si>
    <t>county commissioner</t>
  </si>
  <si>
    <t>lawyer</t>
  </si>
  <si>
    <t>lawyer, county commissioner</t>
  </si>
  <si>
    <t>small business owner: grocery store</t>
  </si>
  <si>
    <t>county commissioner, business owner</t>
  </si>
  <si>
    <t>business owner and mortgage auditor</t>
  </si>
  <si>
    <t>business owner: home service business</t>
  </si>
  <si>
    <t xml:space="preserve">veterinarian </t>
  </si>
  <si>
    <t>small business owner: senior services</t>
  </si>
  <si>
    <t>manager of a car dealership</t>
  </si>
  <si>
    <t>president of a real estate management company</t>
  </si>
  <si>
    <t>small business owner: restaurant</t>
  </si>
  <si>
    <t>farmer</t>
  </si>
  <si>
    <t>architectural designer</t>
  </si>
  <si>
    <t>legislative staff member</t>
  </si>
  <si>
    <t>business owner: energy consulting</t>
  </si>
  <si>
    <t>business owner: virtual customer service</t>
  </si>
  <si>
    <t>small business owner: collision repair, nurse</t>
  </si>
  <si>
    <t>law student</t>
  </si>
  <si>
    <t>Stephanie Chang</t>
  </si>
  <si>
    <t>Pete Lucido</t>
  </si>
  <si>
    <t>Jim Runestad</t>
  </si>
  <si>
    <t>John Bizon</t>
  </si>
  <si>
    <t>Kim LaSata</t>
  </si>
  <si>
    <t>Lana Theis</t>
  </si>
  <si>
    <t>Tom Barrett</t>
  </si>
  <si>
    <t>community organizer</t>
  </si>
  <si>
    <t>Sylvia Santana</t>
  </si>
  <si>
    <t>president of community organization</t>
  </si>
  <si>
    <t>Erika Geiss</t>
  </si>
  <si>
    <t>city clerk</t>
  </si>
  <si>
    <t>Paul Wojno</t>
  </si>
  <si>
    <t>Jeremy Moss</t>
  </si>
  <si>
    <t>city councilman</t>
  </si>
  <si>
    <t>Jeff Irwin</t>
  </si>
  <si>
    <t>Sean McCann</t>
  </si>
  <si>
    <t>county register of deeds</t>
  </si>
  <si>
    <t>Winnie Brinks</t>
  </si>
  <si>
    <t>Jon Bumstead</t>
  </si>
  <si>
    <t>Ruth Johnson</t>
  </si>
  <si>
    <t>business owner: insurance company</t>
  </si>
  <si>
    <t>business owner: automotive</t>
  </si>
  <si>
    <t>Dan Lauwers</t>
  </si>
  <si>
    <t>Aric Nesbitt</t>
  </si>
  <si>
    <t>Roger Victory</t>
  </si>
  <si>
    <t>Kevin Daley</t>
  </si>
  <si>
    <t>township supervisor</t>
  </si>
  <si>
    <t>Rick Outman</t>
  </si>
  <si>
    <t>Curt VanderWall</t>
  </si>
  <si>
    <t>Ed McBroom</t>
  </si>
  <si>
    <t>HOUSE REPUBLICANS WITH NO EXPERIENCE</t>
  </si>
  <si>
    <t>Lawyers</t>
  </si>
  <si>
    <t>Business owners</t>
  </si>
  <si>
    <t>Local government</t>
  </si>
  <si>
    <t>Law enforcement or military</t>
  </si>
  <si>
    <t>Education</t>
  </si>
  <si>
    <t>HOUSE DEMOCRATS WITH NO EXPERIENCE</t>
  </si>
  <si>
    <t>SENATE DEMOCRATS WITH NO EXPERIENCE</t>
  </si>
  <si>
    <t>HOUSE TOTAL NO EXPERIENCE</t>
  </si>
  <si>
    <t>LEGISLATURE TOTAL NO EXPERIENCE</t>
  </si>
  <si>
    <t>HOUSE REPUBLICANS NEW</t>
  </si>
  <si>
    <t>HOUSE DEMOCRATS NEW</t>
  </si>
  <si>
    <t>SENATE REPUBLICANS NEW</t>
  </si>
  <si>
    <t>SENATE DEMOCRATS NEW</t>
  </si>
  <si>
    <t>LEGISLATURE TOTAL NEW</t>
  </si>
  <si>
    <t>HOUSE REPUBLICANS TOTAL</t>
  </si>
  <si>
    <t>Law enforcement and military</t>
  </si>
  <si>
    <t xml:space="preserve">Education </t>
  </si>
  <si>
    <t>Farmer</t>
  </si>
  <si>
    <t xml:space="preserve">HOUSE DEMOCRATS TOTAL </t>
  </si>
  <si>
    <t xml:space="preserve">HOUSE TOTAL </t>
  </si>
  <si>
    <t>SENATE REPUBLICANS TOTAL</t>
  </si>
  <si>
    <t xml:space="preserve">SENATE DEMOCRATS TOTAL </t>
  </si>
  <si>
    <t xml:space="preserve">SENATE TOTAL </t>
  </si>
  <si>
    <t xml:space="preserve">LEGISLATURE TOTAL </t>
  </si>
  <si>
    <t>Joe Tate</t>
  </si>
  <si>
    <t>Isaac Robinson</t>
  </si>
  <si>
    <t>infantry officer in marine corps</t>
  </si>
  <si>
    <t>Cynthia Johnson</t>
  </si>
  <si>
    <t>corrections officer/parole/probation</t>
  </si>
  <si>
    <t>Karen Whitsett</t>
  </si>
  <si>
    <t>Alex Garza</t>
  </si>
  <si>
    <t>Kevin Coleman</t>
  </si>
  <si>
    <t>Laurie Pohutsky</t>
  </si>
  <si>
    <t>microbiology lab, healthcare, food safety, toxicology</t>
  </si>
  <si>
    <t>Matt Koleszar</t>
  </si>
  <si>
    <t>Nate Shannon</t>
  </si>
  <si>
    <t>Lori Stone</t>
  </si>
  <si>
    <t>Brenda Carter</t>
  </si>
  <si>
    <t>Kyra Bolden</t>
  </si>
  <si>
    <t>Mari Manoogian</t>
  </si>
  <si>
    <t>Padma Kuppa</t>
  </si>
  <si>
    <t>Sheryl Kennedy</t>
  </si>
  <si>
    <t>John Cherry</t>
  </si>
  <si>
    <t>Jim Haadsma</t>
  </si>
  <si>
    <t>Kara Hope</t>
  </si>
  <si>
    <t>Sarah Anthony</t>
  </si>
  <si>
    <t>Julie Brixie</t>
  </si>
  <si>
    <t>environmental consultant, township board</t>
  </si>
  <si>
    <t>Angela Witwer</t>
  </si>
  <si>
    <t>Rachel Hood</t>
  </si>
  <si>
    <t>municipal water infrastructure planning</t>
  </si>
  <si>
    <t>Doug Wozniak</t>
  </si>
  <si>
    <t>Ryan Berman</t>
  </si>
  <si>
    <t>Ann Bollin</t>
  </si>
  <si>
    <t>township clerk</t>
  </si>
  <si>
    <t>Andrea Schroeder</t>
  </si>
  <si>
    <t>Matt Maddock</t>
  </si>
  <si>
    <t>small business owner: bail bonds</t>
  </si>
  <si>
    <t>Mike Mueller</t>
  </si>
  <si>
    <t>sheriff's department, runs a family orchard</t>
  </si>
  <si>
    <t>Matt Hall</t>
  </si>
  <si>
    <t>Sarah Lightner</t>
  </si>
  <si>
    <t>Brad Paquette</t>
  </si>
  <si>
    <t>lawyer, small business owner: deer processing and crop farming</t>
  </si>
  <si>
    <t>Pauline Wendzel</t>
  </si>
  <si>
    <t>Gary Eisen</t>
  </si>
  <si>
    <t>small business owner: welding</t>
  </si>
  <si>
    <t>Phil Green</t>
  </si>
  <si>
    <t>Luke Meerman</t>
  </si>
  <si>
    <t>Brad Slagh</t>
  </si>
  <si>
    <t>Graham Filler</t>
  </si>
  <si>
    <t>Rodney Wakeman</t>
  </si>
  <si>
    <t>business owner: funeral home</t>
  </si>
  <si>
    <t>Jack O'Malley</t>
  </si>
  <si>
    <t>radio show host</t>
  </si>
  <si>
    <t>Greg Markkanen</t>
  </si>
  <si>
    <t>Adam Hollier</t>
  </si>
  <si>
    <t>government affairs for fitness foundation</t>
  </si>
  <si>
    <t>Marshall Bullock</t>
  </si>
  <si>
    <t>Betty Jean Alexander</t>
  </si>
  <si>
    <t>clerical specialist at clerk's office</t>
  </si>
  <si>
    <t>Dayna Polehanki</t>
  </si>
  <si>
    <t>Mallory McMorrow</t>
  </si>
  <si>
    <t>product design, media and advertising</t>
  </si>
  <si>
    <t>Rosemary Bayer</t>
  </si>
  <si>
    <t>Mike MacDonald</t>
  </si>
  <si>
    <t>*Curtis Hertel, Jr.</t>
  </si>
  <si>
    <t>*Jim Ananich</t>
  </si>
  <si>
    <t>*Mike Shirkey</t>
  </si>
  <si>
    <t>*Dale Zorn</t>
  </si>
  <si>
    <t>*Peter MacGregor</t>
  </si>
  <si>
    <t>*Ken Horn</t>
  </si>
  <si>
    <t>*Jim Stamas</t>
  </si>
  <si>
    <t>*Wayne Schmidt</t>
  </si>
  <si>
    <t>Key</t>
  </si>
  <si>
    <t>*Tenisha Yancey</t>
  </si>
  <si>
    <t>*Wendell Byrd</t>
  </si>
  <si>
    <t>*LaTanya Garrett</t>
  </si>
  <si>
    <t>*Sherry Gay-Dagnogo</t>
  </si>
  <si>
    <t>*Leslie Love</t>
  </si>
  <si>
    <t>*Jewell Jones</t>
  </si>
  <si>
    <t>*Frank Liberati</t>
  </si>
  <si>
    <t>*Cara Clemente</t>
  </si>
  <si>
    <t>*Abdullah Hammoud</t>
  </si>
  <si>
    <t>*Kevin Hertel</t>
  </si>
  <si>
    <t>*Kristy Pagan</t>
  </si>
  <si>
    <t>*John Chirkun</t>
  </si>
  <si>
    <t>*Darrin Camilleri</t>
  </si>
  <si>
    <t>*Jim Ellison</t>
  </si>
  <si>
    <t>*Robert Wittenberg</t>
  </si>
  <si>
    <t>*Bill Sowerby</t>
  </si>
  <si>
    <t>*Sheldon Neeley</t>
  </si>
  <si>
    <t>*Christine Greig</t>
  </si>
  <si>
    <t>*Tim Sneller</t>
  </si>
  <si>
    <t>*Donna Lasinski</t>
  </si>
  <si>
    <t>*Yousef Rabhi</t>
  </si>
  <si>
    <t>*Ronnie Peterson</t>
  </si>
  <si>
    <t>*Jon Hoadley</t>
  </si>
  <si>
    <t>*David LaGrand</t>
  </si>
  <si>
    <t>*Terry Sabo</t>
  </si>
  <si>
    <t>*Vanessa Guerra</t>
  </si>
  <si>
    <t>*Brian Elder</t>
  </si>
  <si>
    <t>*Sara Cambensy</t>
  </si>
  <si>
    <t>*Joe Bellino</t>
  </si>
  <si>
    <t>*Steve Marino</t>
  </si>
  <si>
    <t>*Diana Farrington</t>
  </si>
  <si>
    <t>*Pamela Hornberger</t>
  </si>
  <si>
    <t>*Jeff Yaroch</t>
  </si>
  <si>
    <t>*Kathy Crawford</t>
  </si>
  <si>
    <t>*Michael Webber</t>
  </si>
  <si>
    <t>*John Reilly</t>
  </si>
  <si>
    <t>*Hank Vaupel</t>
  </si>
  <si>
    <t>*Jason Sheppard</t>
  </si>
  <si>
    <t>*Bronna Kahle</t>
  </si>
  <si>
    <t>*Eric Leutheuser</t>
  </si>
  <si>
    <t>*Aaron Miller</t>
  </si>
  <si>
    <t>*Brandt Iden</t>
  </si>
  <si>
    <t>*Julie Alexander</t>
  </si>
  <si>
    <t>*Beth Griffin</t>
  </si>
  <si>
    <t>*James Lower</t>
  </si>
  <si>
    <t>*Steven Johnson</t>
  </si>
  <si>
    <t>*Tommy Brann</t>
  </si>
  <si>
    <t>*Mary Whiteford</t>
  </si>
  <si>
    <t>*Gary Howell</t>
  </si>
  <si>
    <t>*Shane Hernandez</t>
  </si>
  <si>
    <t>*Ben Frederick</t>
  </si>
  <si>
    <t>*Thomas Albert</t>
  </si>
  <si>
    <t>*Julie Calley</t>
  </si>
  <si>
    <t>*Jim Lilly</t>
  </si>
  <si>
    <t>*Jason Wentworth</t>
  </si>
  <si>
    <t>*Roger Hauck</t>
  </si>
  <si>
    <t>*Scott VanSingel</t>
  </si>
  <si>
    <t>*Michele Hoitenga</t>
  </si>
  <si>
    <t>*Daire Rendon</t>
  </si>
  <si>
    <t>*Larry Inman</t>
  </si>
  <si>
    <t>*Triston Cole</t>
  </si>
  <si>
    <t>*Sue Allor</t>
  </si>
  <si>
    <t>*Lee Chatfield</t>
  </si>
  <si>
    <t>*Beau LaFave</t>
  </si>
  <si>
    <t>Tyrone Carter</t>
  </si>
  <si>
    <t>Rebekah Warren</t>
  </si>
  <si>
    <t>executive director of women's healthcare nonprofit</t>
  </si>
  <si>
    <t>Chris Afendoulis</t>
  </si>
  <si>
    <t>Mark Huizenga</t>
  </si>
  <si>
    <t>business owner: healthcare consulting</t>
  </si>
  <si>
    <t>Greg VanWoerkom</t>
  </si>
  <si>
    <t>*Gary Glenn</t>
  </si>
  <si>
    <t>TOTAL EDUCATION</t>
  </si>
  <si>
    <t>Republicans</t>
  </si>
  <si>
    <t>Democrats</t>
  </si>
  <si>
    <t>TOTAL BUSINESS</t>
  </si>
  <si>
    <t>accountant, police commissioner, small business owner</t>
  </si>
  <si>
    <t>legislative analyst for Blue Cross Blue Shield</t>
  </si>
  <si>
    <t>small business owner, employee Wayne State law school</t>
  </si>
  <si>
    <t>mayor, Sheriff's department</t>
  </si>
  <si>
    <t xml:space="preserve">business owner: k-12 education company </t>
  </si>
  <si>
    <t>small business owner: public affairs firm</t>
  </si>
  <si>
    <t>small business owner, former lawyer, city commission and Board of Education</t>
  </si>
  <si>
    <t>school administrator, city commissioner</t>
  </si>
  <si>
    <t>executive lieutenant in sheriff's office</t>
  </si>
  <si>
    <t>city council, legislative staffer</t>
  </si>
  <si>
    <t>teacher, city councilman</t>
  </si>
  <si>
    <t>Board of Education</t>
  </si>
  <si>
    <t>digital media for U.S. State Department</t>
  </si>
  <si>
    <t>mechanical engineer</t>
  </si>
  <si>
    <t>school administrator, university lecturer</t>
  </si>
  <si>
    <t>business owner, formerly in healthcare</t>
  </si>
  <si>
    <t>* = incumbent</t>
  </si>
  <si>
    <t>firefighter, paramedic</t>
  </si>
  <si>
    <t>business owner: communications</t>
  </si>
  <si>
    <t>insurance agent, government staffer</t>
  </si>
  <si>
    <t>commercial real estate agent, small business owner</t>
  </si>
  <si>
    <t>teacher, farmer</t>
  </si>
  <si>
    <t>exececutive director of consulting firm</t>
  </si>
  <si>
    <t>seargant in U.S. Air Force</t>
  </si>
  <si>
    <t>pediatric doctor, small business owner: financial planning</t>
  </si>
  <si>
    <t>former Marine Corps officer, investor for state retirement systems</t>
  </si>
  <si>
    <t>banking management</t>
  </si>
  <si>
    <t>small business owner: building</t>
  </si>
  <si>
    <t>law enforcement, regional coorindator for veterans affairs agency</t>
  </si>
  <si>
    <t>financial analyst, business owner: real estate</t>
  </si>
  <si>
    <t>bank management</t>
  </si>
  <si>
    <t>lawyer, reserve police officer</t>
  </si>
  <si>
    <t>business consultant, former teacher</t>
  </si>
  <si>
    <t>lawyer (Attorney General's office)</t>
  </si>
  <si>
    <t>product brand development</t>
  </si>
  <si>
    <t>school administrator</t>
  </si>
  <si>
    <t>dairy farmer, business owner: machinery</t>
  </si>
  <si>
    <t>county treasurer, formerly financial services</t>
  </si>
  <si>
    <t>financial auditor, small business owner: cleaners</t>
  </si>
  <si>
    <t>Congressional staffer</t>
  </si>
  <si>
    <t>business owner: commercial real estate, consulting</t>
  </si>
  <si>
    <t>professor</t>
  </si>
  <si>
    <t>city commissioner, ran parks and recreation organization</t>
  </si>
  <si>
    <t>caseworker at organization to support employees, directed a corrections agency, school parapro</t>
  </si>
  <si>
    <t>district manager for Mike Duggan</t>
  </si>
  <si>
    <t>business owner: database technology for nonprofits</t>
  </si>
  <si>
    <t>lawyer, insurance agent, realtor</t>
  </si>
  <si>
    <t>Secretary of State</t>
  </si>
  <si>
    <t>business owner: engineering and manufacturing</t>
  </si>
  <si>
    <t>doctor</t>
  </si>
  <si>
    <t>U.S. Army, analyst for state treasury</t>
  </si>
  <si>
    <t>part-owner of a milling company</t>
  </si>
  <si>
    <t>gubernatorial cabinet member</t>
  </si>
  <si>
    <t>township supervisor, former small business owner</t>
  </si>
  <si>
    <t>business owner: farming</t>
  </si>
  <si>
    <t>U.S. Army, business owner: excavation</t>
  </si>
  <si>
    <t xml:space="preserve">business owner: construction </t>
  </si>
  <si>
    <t>county commissioner, business owner: turf care</t>
  </si>
  <si>
    <t>business owner: pizza restaurant, formerly realtor</t>
  </si>
  <si>
    <t>leader of air force association</t>
  </si>
  <si>
    <t>Bolded name = new to legislature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</si>
</sst>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989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2" borderId="2" xfId="0" applyFont="1" applyFill="1" applyBorder="1"/>
    <xf numFmtId="0" fontId="1" fillId="0" borderId="3" xfId="0" applyFont="1" applyBorder="1"/>
    <xf numFmtId="0" fontId="1" fillId="3" borderId="3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0" fillId="3" borderId="0" xfId="0" applyFont="1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8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98D8-0CDC-AA4F-B22A-24FD99F9B0ED}">
  <dimension ref="A1:H59"/>
  <sheetViews>
    <sheetView tabSelected="1" workbookViewId="0">
      <selection activeCell="F17" sqref="F17"/>
    </sheetView>
  </sheetViews>
  <sheetFormatPr baseColWidth="10" defaultRowHeight="16" x14ac:dyDescent="0.2"/>
  <cols>
    <col min="1" max="1" width="16.83203125" style="3" customWidth="1"/>
    <col min="2" max="2" width="25.83203125" customWidth="1"/>
    <col min="3" max="3" width="20.33203125" style="5" customWidth="1"/>
    <col min="4" max="4" width="25.83203125" customWidth="1"/>
    <col min="5" max="5" width="17.6640625" style="3" customWidth="1"/>
    <col min="6" max="6" width="25.33203125" customWidth="1"/>
    <col min="7" max="7" width="18.5" style="5" customWidth="1"/>
  </cols>
  <sheetData>
    <row r="1" spans="1:8" s="7" customFormat="1" ht="17" thickBot="1" x14ac:dyDescent="0.25">
      <c r="A1" s="6" t="s">
        <v>0</v>
      </c>
      <c r="B1" s="7" t="s">
        <v>1</v>
      </c>
      <c r="C1" s="8" t="s">
        <v>2</v>
      </c>
      <c r="D1" s="7" t="s">
        <v>1</v>
      </c>
      <c r="E1" s="9" t="s">
        <v>3</v>
      </c>
      <c r="F1" s="7" t="s">
        <v>1</v>
      </c>
      <c r="G1" s="8" t="s">
        <v>4</v>
      </c>
      <c r="H1" s="7" t="s">
        <v>1</v>
      </c>
    </row>
    <row r="2" spans="1:8" x14ac:dyDescent="0.2">
      <c r="A2" s="3" t="s">
        <v>170</v>
      </c>
      <c r="B2" t="s">
        <v>9</v>
      </c>
      <c r="C2" s="5" t="s">
        <v>202</v>
      </c>
      <c r="D2" t="s">
        <v>8</v>
      </c>
      <c r="E2" s="3" t="s">
        <v>153</v>
      </c>
      <c r="F2" t="s">
        <v>52</v>
      </c>
      <c r="G2" s="5" t="s">
        <v>156</v>
      </c>
      <c r="H2" t="s">
        <v>57</v>
      </c>
    </row>
    <row r="3" spans="1:8" x14ac:dyDescent="0.2">
      <c r="A3" s="3" t="s">
        <v>177</v>
      </c>
      <c r="B3" t="s">
        <v>12</v>
      </c>
      <c r="C3" s="5" t="s">
        <v>225</v>
      </c>
      <c r="D3" t="s">
        <v>34</v>
      </c>
      <c r="E3" s="3" t="s">
        <v>154</v>
      </c>
      <c r="F3" t="s">
        <v>8</v>
      </c>
      <c r="G3" s="5" t="s">
        <v>159</v>
      </c>
      <c r="H3" t="s">
        <v>296</v>
      </c>
    </row>
    <row r="4" spans="1:8" x14ac:dyDescent="0.2">
      <c r="A4" s="3" t="s">
        <v>188</v>
      </c>
      <c r="B4" t="s">
        <v>18</v>
      </c>
      <c r="C4" s="5" t="s">
        <v>212</v>
      </c>
      <c r="D4" t="s">
        <v>30</v>
      </c>
      <c r="E4" s="2" t="s">
        <v>143</v>
      </c>
      <c r="F4" t="s">
        <v>144</v>
      </c>
      <c r="G4" s="5" t="s">
        <v>158</v>
      </c>
      <c r="H4" t="s">
        <v>16</v>
      </c>
    </row>
    <row r="5" spans="1:8" x14ac:dyDescent="0.2">
      <c r="A5" s="3" t="s">
        <v>169</v>
      </c>
      <c r="B5" t="s">
        <v>8</v>
      </c>
      <c r="C5" s="5" t="s">
        <v>205</v>
      </c>
      <c r="D5" t="s">
        <v>8</v>
      </c>
      <c r="E5" s="2" t="s">
        <v>146</v>
      </c>
      <c r="F5" t="s">
        <v>147</v>
      </c>
      <c r="G5" s="5" t="s">
        <v>155</v>
      </c>
      <c r="H5" t="s">
        <v>286</v>
      </c>
    </row>
    <row r="6" spans="1:8" x14ac:dyDescent="0.2">
      <c r="A6" s="3" t="s">
        <v>179</v>
      </c>
      <c r="B6" t="s">
        <v>14</v>
      </c>
      <c r="C6" s="5" t="s">
        <v>203</v>
      </c>
      <c r="D6" t="s">
        <v>26</v>
      </c>
      <c r="E6" s="2" t="s">
        <v>148</v>
      </c>
      <c r="F6" t="s">
        <v>8</v>
      </c>
      <c r="G6" s="5" t="s">
        <v>157</v>
      </c>
      <c r="H6" t="s">
        <v>291</v>
      </c>
    </row>
    <row r="7" spans="1:8" x14ac:dyDescent="0.2">
      <c r="A7" s="3" t="s">
        <v>174</v>
      </c>
      <c r="B7" t="s">
        <v>8</v>
      </c>
      <c r="C7" s="5" t="s">
        <v>200</v>
      </c>
      <c r="D7" t="s">
        <v>24</v>
      </c>
      <c r="E7" s="12" t="s">
        <v>45</v>
      </c>
      <c r="F7" t="s">
        <v>279</v>
      </c>
      <c r="G7" s="5" t="s">
        <v>160</v>
      </c>
      <c r="H7" t="s">
        <v>16</v>
      </c>
    </row>
    <row r="8" spans="1:8" x14ac:dyDescent="0.2">
      <c r="A8" s="3" t="s">
        <v>185</v>
      </c>
      <c r="B8" t="s">
        <v>244</v>
      </c>
      <c r="C8" s="5" t="s">
        <v>220</v>
      </c>
      <c r="D8" t="s">
        <v>32</v>
      </c>
      <c r="E8" s="12" t="s">
        <v>50</v>
      </c>
      <c r="F8" t="s">
        <v>16</v>
      </c>
      <c r="G8" s="4" t="s">
        <v>59</v>
      </c>
      <c r="H8" t="s">
        <v>290</v>
      </c>
    </row>
    <row r="9" spans="1:8" x14ac:dyDescent="0.2">
      <c r="A9" s="3" t="s">
        <v>181</v>
      </c>
      <c r="B9" t="s">
        <v>242</v>
      </c>
      <c r="C9" s="5" t="s">
        <v>192</v>
      </c>
      <c r="D9" t="s">
        <v>21</v>
      </c>
      <c r="E9" s="12" t="s">
        <v>48</v>
      </c>
      <c r="F9" t="s">
        <v>49</v>
      </c>
      <c r="G9" s="11" t="s">
        <v>64</v>
      </c>
      <c r="H9" t="s">
        <v>295</v>
      </c>
    </row>
    <row r="10" spans="1:8" x14ac:dyDescent="0.2">
      <c r="A10" s="3" t="s">
        <v>168</v>
      </c>
      <c r="B10" t="s">
        <v>7</v>
      </c>
      <c r="C10" s="5" t="s">
        <v>201</v>
      </c>
      <c r="D10" t="s">
        <v>25</v>
      </c>
      <c r="E10" s="2" t="s">
        <v>149</v>
      </c>
      <c r="F10" t="s">
        <v>150</v>
      </c>
      <c r="G10" s="11" t="s">
        <v>58</v>
      </c>
      <c r="H10" t="s">
        <v>289</v>
      </c>
    </row>
    <row r="11" spans="1:8" x14ac:dyDescent="0.2">
      <c r="A11" s="3" t="s">
        <v>167</v>
      </c>
      <c r="B11" t="s">
        <v>49</v>
      </c>
      <c r="C11" s="5" t="s">
        <v>233</v>
      </c>
      <c r="D11" t="s">
        <v>278</v>
      </c>
      <c r="E11" s="2" t="s">
        <v>145</v>
      </c>
      <c r="F11" t="s">
        <v>282</v>
      </c>
      <c r="G11" s="11" t="s">
        <v>65</v>
      </c>
      <c r="H11" t="s">
        <v>28</v>
      </c>
    </row>
    <row r="12" spans="1:8" x14ac:dyDescent="0.2">
      <c r="A12" s="3" t="s">
        <v>175</v>
      </c>
      <c r="B12" t="s">
        <v>10</v>
      </c>
      <c r="C12" s="5" t="s">
        <v>210</v>
      </c>
      <c r="D12" t="s">
        <v>28</v>
      </c>
      <c r="E12" s="12" t="s">
        <v>47</v>
      </c>
      <c r="F12" t="s">
        <v>46</v>
      </c>
      <c r="G12" s="11" t="s">
        <v>37</v>
      </c>
      <c r="H12" t="s">
        <v>56</v>
      </c>
    </row>
    <row r="13" spans="1:8" x14ac:dyDescent="0.2">
      <c r="A13" s="3" t="s">
        <v>173</v>
      </c>
      <c r="B13" t="s">
        <v>241</v>
      </c>
      <c r="C13" s="5" t="s">
        <v>198</v>
      </c>
      <c r="D13" t="s">
        <v>23</v>
      </c>
      <c r="E13" s="2" t="s">
        <v>151</v>
      </c>
      <c r="F13" t="s">
        <v>283</v>
      </c>
      <c r="G13" s="11" t="s">
        <v>38</v>
      </c>
      <c r="H13" t="s">
        <v>287</v>
      </c>
    </row>
    <row r="14" spans="1:8" x14ac:dyDescent="0.2">
      <c r="A14" s="3" t="s">
        <v>184</v>
      </c>
      <c r="B14" t="s">
        <v>243</v>
      </c>
      <c r="C14" s="5" t="s">
        <v>206</v>
      </c>
      <c r="D14" t="s">
        <v>260</v>
      </c>
      <c r="E14" s="12" t="s">
        <v>51</v>
      </c>
      <c r="F14" t="s">
        <v>280</v>
      </c>
      <c r="G14" s="11" t="s">
        <v>54</v>
      </c>
      <c r="H14" t="s">
        <v>294</v>
      </c>
    </row>
    <row r="15" spans="1:8" x14ac:dyDescent="0.2">
      <c r="A15" s="3" t="s">
        <v>171</v>
      </c>
      <c r="B15" t="s">
        <v>239</v>
      </c>
      <c r="C15" s="5" t="s">
        <v>199</v>
      </c>
      <c r="D15" t="s">
        <v>258</v>
      </c>
      <c r="E15" s="12" t="s">
        <v>35</v>
      </c>
      <c r="F15" t="s">
        <v>42</v>
      </c>
      <c r="G15" s="11" t="s">
        <v>61</v>
      </c>
      <c r="H15" t="s">
        <v>62</v>
      </c>
    </row>
    <row r="16" spans="1:8" x14ac:dyDescent="0.2">
      <c r="A16" s="3" t="s">
        <v>172</v>
      </c>
      <c r="B16" t="s">
        <v>240</v>
      </c>
      <c r="C16" s="5" t="s">
        <v>216</v>
      </c>
      <c r="D16" t="s">
        <v>266</v>
      </c>
      <c r="E16" s="12" t="s">
        <v>43</v>
      </c>
      <c r="F16" t="s">
        <v>44</v>
      </c>
      <c r="G16" s="11" t="s">
        <v>39</v>
      </c>
      <c r="H16" t="s">
        <v>8</v>
      </c>
    </row>
    <row r="17" spans="1:8" x14ac:dyDescent="0.2">
      <c r="A17" s="3" t="s">
        <v>164</v>
      </c>
      <c r="B17" t="s">
        <v>5</v>
      </c>
      <c r="C17" s="5" t="s">
        <v>194</v>
      </c>
      <c r="D17" t="s">
        <v>255</v>
      </c>
      <c r="E17" s="12" t="s">
        <v>53</v>
      </c>
      <c r="F17" t="s">
        <v>281</v>
      </c>
      <c r="G17" s="11" t="s">
        <v>40</v>
      </c>
      <c r="H17" t="s">
        <v>12</v>
      </c>
    </row>
    <row r="18" spans="1:8" x14ac:dyDescent="0.2">
      <c r="A18" s="3" t="s">
        <v>166</v>
      </c>
      <c r="B18" t="s">
        <v>6</v>
      </c>
      <c r="C18" s="5" t="s">
        <v>215</v>
      </c>
      <c r="D18" t="s">
        <v>264</v>
      </c>
      <c r="G18" s="4" t="s">
        <v>152</v>
      </c>
      <c r="H18" t="s">
        <v>297</v>
      </c>
    </row>
    <row r="19" spans="1:8" x14ac:dyDescent="0.2">
      <c r="A19" s="3" t="s">
        <v>176</v>
      </c>
      <c r="B19" t="s">
        <v>11</v>
      </c>
      <c r="C19" s="5" t="s">
        <v>190</v>
      </c>
      <c r="D19" t="s">
        <v>19</v>
      </c>
      <c r="G19" s="11" t="s">
        <v>36</v>
      </c>
      <c r="H19" t="s">
        <v>284</v>
      </c>
    </row>
    <row r="20" spans="1:8" x14ac:dyDescent="0.2">
      <c r="A20" s="3" t="s">
        <v>183</v>
      </c>
      <c r="B20" t="s">
        <v>16</v>
      </c>
      <c r="C20" s="5" t="s">
        <v>197</v>
      </c>
      <c r="D20" t="s">
        <v>22</v>
      </c>
      <c r="G20" s="11" t="s">
        <v>63</v>
      </c>
      <c r="H20" t="s">
        <v>293</v>
      </c>
    </row>
    <row r="21" spans="1:8" x14ac:dyDescent="0.2">
      <c r="A21" s="3" t="s">
        <v>189</v>
      </c>
      <c r="B21" t="s">
        <v>245</v>
      </c>
      <c r="C21" s="5" t="s">
        <v>204</v>
      </c>
      <c r="D21" t="s">
        <v>259</v>
      </c>
      <c r="G21" s="11" t="s">
        <v>60</v>
      </c>
      <c r="H21" t="s">
        <v>292</v>
      </c>
    </row>
    <row r="22" spans="1:8" x14ac:dyDescent="0.2">
      <c r="A22" s="3" t="s">
        <v>178</v>
      </c>
      <c r="B22" t="s">
        <v>13</v>
      </c>
      <c r="C22" s="5" t="s">
        <v>214</v>
      </c>
      <c r="D22" t="s">
        <v>16</v>
      </c>
      <c r="G22" s="11" t="s">
        <v>55</v>
      </c>
      <c r="H22" t="s">
        <v>285</v>
      </c>
    </row>
    <row r="23" spans="1:8" x14ac:dyDescent="0.2">
      <c r="A23" s="3" t="s">
        <v>165</v>
      </c>
      <c r="B23" t="s">
        <v>8</v>
      </c>
      <c r="C23" s="5" t="s">
        <v>195</v>
      </c>
      <c r="D23" t="s">
        <v>256</v>
      </c>
      <c r="G23" s="11" t="s">
        <v>41</v>
      </c>
      <c r="H23" t="s">
        <v>288</v>
      </c>
    </row>
    <row r="24" spans="1:8" x14ac:dyDescent="0.2">
      <c r="A24" s="3" t="s">
        <v>162</v>
      </c>
      <c r="B24" t="s">
        <v>17</v>
      </c>
      <c r="C24" s="5" t="s">
        <v>221</v>
      </c>
      <c r="D24" t="s">
        <v>268</v>
      </c>
    </row>
    <row r="25" spans="1:8" x14ac:dyDescent="0.2">
      <c r="A25" s="3" t="s">
        <v>186</v>
      </c>
      <c r="B25" t="s">
        <v>16</v>
      </c>
      <c r="C25" s="5" t="s">
        <v>224</v>
      </c>
      <c r="D25" t="s">
        <v>8</v>
      </c>
    </row>
    <row r="26" spans="1:8" x14ac:dyDescent="0.2">
      <c r="A26" s="3" t="s">
        <v>180</v>
      </c>
      <c r="B26" t="s">
        <v>15</v>
      </c>
      <c r="C26" s="5" t="s">
        <v>209</v>
      </c>
      <c r="D26" t="s">
        <v>262</v>
      </c>
    </row>
    <row r="27" spans="1:8" x14ac:dyDescent="0.2">
      <c r="A27" s="3" t="s">
        <v>187</v>
      </c>
      <c r="B27" t="s">
        <v>17</v>
      </c>
      <c r="C27" s="5" t="s">
        <v>196</v>
      </c>
      <c r="D27" t="s">
        <v>257</v>
      </c>
    </row>
    <row r="28" spans="1:8" x14ac:dyDescent="0.2">
      <c r="A28" s="3" t="s">
        <v>163</v>
      </c>
      <c r="B28" t="s">
        <v>238</v>
      </c>
      <c r="C28" s="5" t="s">
        <v>219</v>
      </c>
      <c r="D28" t="s">
        <v>31</v>
      </c>
    </row>
    <row r="29" spans="1:8" x14ac:dyDescent="0.2">
      <c r="A29" s="3" t="s">
        <v>182</v>
      </c>
      <c r="B29" t="s">
        <v>16</v>
      </c>
      <c r="C29" s="5" t="s">
        <v>193</v>
      </c>
      <c r="D29" t="s">
        <v>8</v>
      </c>
    </row>
    <row r="30" spans="1:8" x14ac:dyDescent="0.2">
      <c r="A30" s="2" t="s">
        <v>97</v>
      </c>
      <c r="B30" t="s">
        <v>247</v>
      </c>
      <c r="C30" s="5" t="s">
        <v>217</v>
      </c>
      <c r="D30" t="s">
        <v>265</v>
      </c>
    </row>
    <row r="31" spans="1:8" x14ac:dyDescent="0.2">
      <c r="A31" s="2" t="s">
        <v>115</v>
      </c>
      <c r="B31" t="s">
        <v>253</v>
      </c>
      <c r="C31" s="5" t="s">
        <v>218</v>
      </c>
      <c r="D31" t="s">
        <v>267</v>
      </c>
    </row>
    <row r="32" spans="1:8" x14ac:dyDescent="0.2">
      <c r="A32" s="2" t="s">
        <v>104</v>
      </c>
      <c r="B32" t="s">
        <v>249</v>
      </c>
      <c r="C32" s="5" t="s">
        <v>211</v>
      </c>
      <c r="D32" t="s">
        <v>29</v>
      </c>
    </row>
    <row r="33" spans="1:4" x14ac:dyDescent="0.2">
      <c r="A33" s="2" t="s">
        <v>94</v>
      </c>
      <c r="B33" t="s">
        <v>95</v>
      </c>
      <c r="C33" s="5" t="s">
        <v>191</v>
      </c>
      <c r="D33" t="s">
        <v>20</v>
      </c>
    </row>
    <row r="34" spans="1:4" x14ac:dyDescent="0.2">
      <c r="A34" s="2" t="s">
        <v>92</v>
      </c>
      <c r="B34" t="s">
        <v>17</v>
      </c>
      <c r="C34" s="5" t="s">
        <v>207</v>
      </c>
      <c r="D34" t="s">
        <v>261</v>
      </c>
    </row>
    <row r="35" spans="1:4" x14ac:dyDescent="0.2">
      <c r="A35" s="2" t="s">
        <v>110</v>
      </c>
      <c r="B35" t="s">
        <v>18</v>
      </c>
      <c r="C35" s="5" t="s">
        <v>223</v>
      </c>
      <c r="D35" t="s">
        <v>33</v>
      </c>
    </row>
    <row r="36" spans="1:4" x14ac:dyDescent="0.2">
      <c r="A36" s="2" t="s">
        <v>91</v>
      </c>
      <c r="B36" t="s">
        <v>93</v>
      </c>
      <c r="C36" s="5" t="s">
        <v>213</v>
      </c>
      <c r="D36" t="s">
        <v>263</v>
      </c>
    </row>
    <row r="37" spans="1:4" x14ac:dyDescent="0.2">
      <c r="A37" s="2" t="s">
        <v>109</v>
      </c>
      <c r="B37" t="s">
        <v>7</v>
      </c>
      <c r="C37" s="5" t="s">
        <v>208</v>
      </c>
      <c r="D37" t="s">
        <v>27</v>
      </c>
    </row>
    <row r="38" spans="1:4" x14ac:dyDescent="0.2">
      <c r="A38" s="2" t="s">
        <v>113</v>
      </c>
      <c r="B38" t="s">
        <v>114</v>
      </c>
      <c r="C38" s="5" t="s">
        <v>222</v>
      </c>
      <c r="D38" t="s">
        <v>28</v>
      </c>
    </row>
    <row r="39" spans="1:4" x14ac:dyDescent="0.2">
      <c r="A39" s="2" t="s">
        <v>111</v>
      </c>
      <c r="B39" t="s">
        <v>17</v>
      </c>
      <c r="C39" s="4" t="s">
        <v>122</v>
      </c>
      <c r="D39" t="s">
        <v>270</v>
      </c>
    </row>
    <row r="40" spans="1:4" x14ac:dyDescent="0.2">
      <c r="A40" s="2" t="s">
        <v>96</v>
      </c>
      <c r="B40" t="s">
        <v>42</v>
      </c>
      <c r="C40" s="4" t="s">
        <v>120</v>
      </c>
      <c r="D40" t="s">
        <v>121</v>
      </c>
    </row>
    <row r="41" spans="1:4" x14ac:dyDescent="0.2">
      <c r="A41" s="2" t="s">
        <v>98</v>
      </c>
      <c r="B41" t="s">
        <v>49</v>
      </c>
      <c r="C41" s="4" t="s">
        <v>129</v>
      </c>
      <c r="D41" t="s">
        <v>8</v>
      </c>
    </row>
    <row r="42" spans="1:4" x14ac:dyDescent="0.2">
      <c r="A42" s="2" t="s">
        <v>105</v>
      </c>
      <c r="B42" t="s">
        <v>17</v>
      </c>
      <c r="C42" s="4" t="s">
        <v>136</v>
      </c>
      <c r="D42" t="s">
        <v>275</v>
      </c>
    </row>
    <row r="43" spans="1:4" x14ac:dyDescent="0.2">
      <c r="A43" s="2" t="s">
        <v>99</v>
      </c>
      <c r="B43" t="s">
        <v>100</v>
      </c>
      <c r="C43" s="4" t="s">
        <v>229</v>
      </c>
      <c r="D43" t="s">
        <v>276</v>
      </c>
    </row>
    <row r="44" spans="1:4" x14ac:dyDescent="0.2">
      <c r="A44" s="2" t="s">
        <v>103</v>
      </c>
      <c r="B44" t="s">
        <v>8</v>
      </c>
      <c r="C44" s="4" t="s">
        <v>118</v>
      </c>
      <c r="D44" t="s">
        <v>17</v>
      </c>
    </row>
    <row r="45" spans="1:4" x14ac:dyDescent="0.2">
      <c r="A45" s="2" t="s">
        <v>106</v>
      </c>
      <c r="B45" t="s">
        <v>250</v>
      </c>
      <c r="C45" s="4" t="s">
        <v>132</v>
      </c>
      <c r="D45" t="s">
        <v>133</v>
      </c>
    </row>
    <row r="46" spans="1:4" x14ac:dyDescent="0.2">
      <c r="A46" s="2" t="s">
        <v>101</v>
      </c>
      <c r="B46" t="s">
        <v>8</v>
      </c>
      <c r="C46" s="4" t="s">
        <v>137</v>
      </c>
      <c r="D46" t="s">
        <v>271</v>
      </c>
    </row>
    <row r="47" spans="1:4" x14ac:dyDescent="0.2">
      <c r="A47" s="2" t="s">
        <v>102</v>
      </c>
      <c r="B47" t="s">
        <v>248</v>
      </c>
      <c r="C47" s="4" t="s">
        <v>142</v>
      </c>
      <c r="D47" t="s">
        <v>8</v>
      </c>
    </row>
    <row r="48" spans="1:4" x14ac:dyDescent="0.2">
      <c r="A48" s="2" t="s">
        <v>107</v>
      </c>
      <c r="B48" t="s">
        <v>251</v>
      </c>
      <c r="C48" s="4" t="s">
        <v>232</v>
      </c>
      <c r="D48" t="s">
        <v>277</v>
      </c>
    </row>
    <row r="49" spans="1:4" x14ac:dyDescent="0.2">
      <c r="A49" s="2" t="s">
        <v>116</v>
      </c>
      <c r="B49" t="s">
        <v>117</v>
      </c>
      <c r="C49" s="4" t="s">
        <v>140</v>
      </c>
      <c r="D49" t="s">
        <v>141</v>
      </c>
    </row>
    <row r="50" spans="1:4" x14ac:dyDescent="0.2">
      <c r="A50" s="12" t="s">
        <v>227</v>
      </c>
      <c r="B50" t="s">
        <v>228</v>
      </c>
      <c r="C50" s="4" t="s">
        <v>135</v>
      </c>
      <c r="D50" t="s">
        <v>274</v>
      </c>
    </row>
    <row r="51" spans="1:4" x14ac:dyDescent="0.2">
      <c r="A51" s="2" t="s">
        <v>112</v>
      </c>
      <c r="B51" t="s">
        <v>16</v>
      </c>
      <c r="C51" s="4" t="s">
        <v>230</v>
      </c>
      <c r="D51" t="s">
        <v>231</v>
      </c>
    </row>
    <row r="52" spans="1:4" x14ac:dyDescent="0.2">
      <c r="A52" s="2" t="s">
        <v>108</v>
      </c>
      <c r="B52" t="s">
        <v>252</v>
      </c>
      <c r="C52" s="4" t="s">
        <v>127</v>
      </c>
      <c r="D52" t="s">
        <v>271</v>
      </c>
    </row>
    <row r="53" spans="1:4" x14ac:dyDescent="0.2">
      <c r="A53" s="2" t="s">
        <v>226</v>
      </c>
      <c r="B53" t="s">
        <v>246</v>
      </c>
      <c r="C53" s="4" t="s">
        <v>123</v>
      </c>
      <c r="D53" t="s">
        <v>124</v>
      </c>
    </row>
    <row r="54" spans="1:4" x14ac:dyDescent="0.2">
      <c r="A54" s="2"/>
      <c r="C54" s="4" t="s">
        <v>125</v>
      </c>
      <c r="D54" t="s">
        <v>126</v>
      </c>
    </row>
    <row r="55" spans="1:4" x14ac:dyDescent="0.2">
      <c r="C55" s="4" t="s">
        <v>131</v>
      </c>
      <c r="D55" t="s">
        <v>272</v>
      </c>
    </row>
    <row r="56" spans="1:4" ht="17" thickBot="1" x14ac:dyDescent="0.25">
      <c r="C56" s="4" t="s">
        <v>134</v>
      </c>
      <c r="D56" t="s">
        <v>273</v>
      </c>
    </row>
    <row r="57" spans="1:4" ht="17" thickBot="1" x14ac:dyDescent="0.25">
      <c r="A57" s="10" t="s">
        <v>161</v>
      </c>
      <c r="C57" s="4" t="s">
        <v>138</v>
      </c>
      <c r="D57" t="s">
        <v>139</v>
      </c>
    </row>
    <row r="58" spans="1:4" x14ac:dyDescent="0.2">
      <c r="A58" s="3" t="s">
        <v>254</v>
      </c>
      <c r="C58" s="4" t="s">
        <v>119</v>
      </c>
      <c r="D58" t="s">
        <v>269</v>
      </c>
    </row>
    <row r="59" spans="1:4" x14ac:dyDescent="0.2">
      <c r="A59" s="3" t="s">
        <v>298</v>
      </c>
      <c r="C59" s="4" t="s">
        <v>128</v>
      </c>
      <c r="D59" t="s">
        <v>130</v>
      </c>
    </row>
  </sheetData>
  <sortState ref="G2:H23">
    <sortCondition ref="G2:G23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8293-17C2-AF4B-A87E-9EDF6779A43F}">
  <dimension ref="A1:L55"/>
  <sheetViews>
    <sheetView zoomScaleNormal="100" workbookViewId="0">
      <selection activeCell="H7" sqref="H7"/>
    </sheetView>
  </sheetViews>
  <sheetFormatPr baseColWidth="10" defaultRowHeight="16" x14ac:dyDescent="0.2"/>
  <cols>
    <col min="11" max="11" width="18.6640625" customWidth="1"/>
  </cols>
  <sheetData>
    <row r="1" spans="1:12" x14ac:dyDescent="0.2">
      <c r="A1" t="s">
        <v>66</v>
      </c>
      <c r="E1" t="s">
        <v>76</v>
      </c>
      <c r="H1" t="s">
        <v>81</v>
      </c>
      <c r="K1" t="s">
        <v>234</v>
      </c>
      <c r="L1">
        <f>L2+L3</f>
        <v>22</v>
      </c>
    </row>
    <row r="2" spans="1:12" x14ac:dyDescent="0.2">
      <c r="A2" t="s">
        <v>67</v>
      </c>
      <c r="B2">
        <v>5</v>
      </c>
      <c r="E2" t="s">
        <v>67</v>
      </c>
      <c r="F2">
        <v>5</v>
      </c>
      <c r="H2" t="s">
        <v>67</v>
      </c>
      <c r="I2">
        <v>5</v>
      </c>
      <c r="K2" t="s">
        <v>235</v>
      </c>
      <c r="L2">
        <f>I6+I30</f>
        <v>9</v>
      </c>
    </row>
    <row r="3" spans="1:12" x14ac:dyDescent="0.2">
      <c r="A3" t="s">
        <v>68</v>
      </c>
      <c r="B3">
        <v>7</v>
      </c>
      <c r="E3" t="s">
        <v>68</v>
      </c>
      <c r="F3">
        <v>7</v>
      </c>
      <c r="H3" t="s">
        <v>68</v>
      </c>
      <c r="I3">
        <v>22</v>
      </c>
      <c r="K3" t="s">
        <v>236</v>
      </c>
      <c r="L3">
        <f>I14+I38</f>
        <v>13</v>
      </c>
    </row>
    <row r="4" spans="1:12" x14ac:dyDescent="0.2">
      <c r="A4" t="s">
        <v>69</v>
      </c>
      <c r="B4">
        <v>2</v>
      </c>
      <c r="E4" t="s">
        <v>69</v>
      </c>
      <c r="F4">
        <v>2</v>
      </c>
      <c r="H4" t="s">
        <v>69</v>
      </c>
      <c r="I4">
        <v>4</v>
      </c>
    </row>
    <row r="5" spans="1:12" x14ac:dyDescent="0.2">
      <c r="A5" t="s">
        <v>70</v>
      </c>
      <c r="B5">
        <v>2</v>
      </c>
      <c r="E5" t="s">
        <v>70</v>
      </c>
      <c r="F5">
        <v>2</v>
      </c>
      <c r="H5" t="s">
        <v>82</v>
      </c>
      <c r="I5">
        <v>6</v>
      </c>
      <c r="K5" t="s">
        <v>237</v>
      </c>
      <c r="L5">
        <f>L6+L7</f>
        <v>42</v>
      </c>
    </row>
    <row r="6" spans="1:12" x14ac:dyDescent="0.2">
      <c r="A6" t="s">
        <v>71</v>
      </c>
      <c r="B6">
        <v>3</v>
      </c>
      <c r="E6" t="s">
        <v>71</v>
      </c>
      <c r="F6">
        <v>3</v>
      </c>
      <c r="H6" t="s">
        <v>83</v>
      </c>
      <c r="I6">
        <v>8</v>
      </c>
      <c r="K6" t="s">
        <v>235</v>
      </c>
      <c r="L6">
        <f>I3+I27</f>
        <v>31</v>
      </c>
    </row>
    <row r="7" spans="1:12" x14ac:dyDescent="0.2">
      <c r="H7" t="s">
        <v>84</v>
      </c>
      <c r="I7">
        <v>3</v>
      </c>
      <c r="K7" t="s">
        <v>236</v>
      </c>
      <c r="L7">
        <f>I11+I35</f>
        <v>11</v>
      </c>
    </row>
    <row r="8" spans="1:12" x14ac:dyDescent="0.2">
      <c r="A8" t="s">
        <v>72</v>
      </c>
      <c r="E8" t="s">
        <v>77</v>
      </c>
    </row>
    <row r="9" spans="1:12" x14ac:dyDescent="0.2">
      <c r="A9" t="s">
        <v>67</v>
      </c>
      <c r="B9">
        <v>4</v>
      </c>
      <c r="E9" t="s">
        <v>67</v>
      </c>
      <c r="F9">
        <v>4</v>
      </c>
      <c r="H9" t="s">
        <v>85</v>
      </c>
    </row>
    <row r="10" spans="1:12" x14ac:dyDescent="0.2">
      <c r="A10" t="s">
        <v>68</v>
      </c>
      <c r="B10">
        <v>2</v>
      </c>
      <c r="E10" t="s">
        <v>68</v>
      </c>
      <c r="F10">
        <v>2</v>
      </c>
      <c r="H10" t="s">
        <v>67</v>
      </c>
      <c r="I10">
        <v>7</v>
      </c>
    </row>
    <row r="11" spans="1:12" x14ac:dyDescent="0.2">
      <c r="A11" t="s">
        <v>69</v>
      </c>
      <c r="B11">
        <v>5</v>
      </c>
      <c r="E11" t="s">
        <v>69</v>
      </c>
      <c r="F11">
        <v>5</v>
      </c>
      <c r="H11" t="s">
        <v>68</v>
      </c>
      <c r="I11">
        <v>10</v>
      </c>
    </row>
    <row r="12" spans="1:12" x14ac:dyDescent="0.2">
      <c r="A12" t="s">
        <v>70</v>
      </c>
      <c r="B12">
        <v>3</v>
      </c>
      <c r="E12" t="s">
        <v>70</v>
      </c>
      <c r="F12">
        <v>3</v>
      </c>
      <c r="H12" t="s">
        <v>69</v>
      </c>
      <c r="I12">
        <v>14</v>
      </c>
    </row>
    <row r="13" spans="1:12" x14ac:dyDescent="0.2">
      <c r="A13" t="s">
        <v>71</v>
      </c>
      <c r="B13">
        <v>5</v>
      </c>
      <c r="E13" t="s">
        <v>71</v>
      </c>
      <c r="F13">
        <v>5</v>
      </c>
      <c r="H13" t="s">
        <v>82</v>
      </c>
      <c r="I13">
        <v>4</v>
      </c>
    </row>
    <row r="14" spans="1:12" x14ac:dyDescent="0.2">
      <c r="H14" t="s">
        <v>83</v>
      </c>
      <c r="I14">
        <v>10</v>
      </c>
    </row>
    <row r="15" spans="1:12" x14ac:dyDescent="0.2">
      <c r="A15" t="s">
        <v>73</v>
      </c>
      <c r="E15" t="s">
        <v>78</v>
      </c>
      <c r="H15" t="s">
        <v>84</v>
      </c>
      <c r="I15">
        <v>0</v>
      </c>
    </row>
    <row r="16" spans="1:12" x14ac:dyDescent="0.2">
      <c r="A16" t="s">
        <v>69</v>
      </c>
      <c r="B16">
        <v>2</v>
      </c>
      <c r="E16" t="s">
        <v>67</v>
      </c>
      <c r="F16">
        <v>1</v>
      </c>
    </row>
    <row r="17" spans="1:9" x14ac:dyDescent="0.2">
      <c r="A17" t="s">
        <v>71</v>
      </c>
      <c r="B17">
        <v>1</v>
      </c>
      <c r="E17" t="s">
        <v>68</v>
      </c>
      <c r="F17">
        <v>6</v>
      </c>
      <c r="H17" t="s">
        <v>86</v>
      </c>
    </row>
    <row r="18" spans="1:9" x14ac:dyDescent="0.2">
      <c r="A18" t="s">
        <v>68</v>
      </c>
      <c r="B18">
        <v>1</v>
      </c>
      <c r="E18" t="s">
        <v>69</v>
      </c>
      <c r="F18">
        <v>3</v>
      </c>
      <c r="H18" t="s">
        <v>67</v>
      </c>
      <c r="I18">
        <f>I2+I10</f>
        <v>12</v>
      </c>
    </row>
    <row r="19" spans="1:9" x14ac:dyDescent="0.2">
      <c r="E19" t="s">
        <v>70</v>
      </c>
      <c r="F19">
        <v>2</v>
      </c>
      <c r="H19" t="s">
        <v>68</v>
      </c>
      <c r="I19">
        <f>I3+I11</f>
        <v>32</v>
      </c>
    </row>
    <row r="20" spans="1:9" x14ac:dyDescent="0.2">
      <c r="A20" t="s">
        <v>74</v>
      </c>
      <c r="E20" t="s">
        <v>71</v>
      </c>
      <c r="F20">
        <v>1</v>
      </c>
      <c r="H20" t="s">
        <v>69</v>
      </c>
      <c r="I20">
        <f>I4+I12</f>
        <v>18</v>
      </c>
    </row>
    <row r="21" spans="1:9" x14ac:dyDescent="0.2">
      <c r="A21" t="s">
        <v>67</v>
      </c>
      <c r="B21">
        <f>5+B9</f>
        <v>9</v>
      </c>
      <c r="H21" t="s">
        <v>82</v>
      </c>
      <c r="I21">
        <f>I5+I13</f>
        <v>10</v>
      </c>
    </row>
    <row r="22" spans="1:9" x14ac:dyDescent="0.2">
      <c r="A22" t="s">
        <v>68</v>
      </c>
      <c r="B22">
        <f>B3+B10</f>
        <v>9</v>
      </c>
      <c r="E22" t="s">
        <v>79</v>
      </c>
      <c r="H22" t="s">
        <v>83</v>
      </c>
      <c r="I22">
        <f>I6+I14</f>
        <v>18</v>
      </c>
    </row>
    <row r="23" spans="1:9" x14ac:dyDescent="0.2">
      <c r="A23" t="s">
        <v>69</v>
      </c>
      <c r="B23">
        <f>B4+B11</f>
        <v>7</v>
      </c>
      <c r="E23" t="s">
        <v>67</v>
      </c>
      <c r="F23">
        <v>0</v>
      </c>
      <c r="H23" t="s">
        <v>84</v>
      </c>
      <c r="I23">
        <f>I7+I15</f>
        <v>3</v>
      </c>
    </row>
    <row r="24" spans="1:9" x14ac:dyDescent="0.2">
      <c r="A24" t="s">
        <v>70</v>
      </c>
      <c r="B24">
        <f>B5+B12</f>
        <v>5</v>
      </c>
      <c r="E24" t="s">
        <v>68</v>
      </c>
      <c r="F24">
        <v>1</v>
      </c>
    </row>
    <row r="25" spans="1:9" x14ac:dyDescent="0.2">
      <c r="A25" t="s">
        <v>71</v>
      </c>
      <c r="B25">
        <f>B6+B13</f>
        <v>8</v>
      </c>
      <c r="E25" t="s">
        <v>69</v>
      </c>
      <c r="F25">
        <v>6</v>
      </c>
      <c r="H25" t="s">
        <v>87</v>
      </c>
    </row>
    <row r="26" spans="1:9" x14ac:dyDescent="0.2">
      <c r="E26" t="s">
        <v>70</v>
      </c>
      <c r="F26">
        <v>0</v>
      </c>
      <c r="H26" t="s">
        <v>67</v>
      </c>
      <c r="I26">
        <v>1</v>
      </c>
    </row>
    <row r="27" spans="1:9" x14ac:dyDescent="0.2">
      <c r="A27" s="1" t="s">
        <v>75</v>
      </c>
      <c r="E27" t="s">
        <v>71</v>
      </c>
      <c r="F27">
        <v>2</v>
      </c>
      <c r="H27" t="s">
        <v>68</v>
      </c>
      <c r="I27">
        <v>9</v>
      </c>
    </row>
    <row r="28" spans="1:9" x14ac:dyDescent="0.2">
      <c r="A28" t="s">
        <v>67</v>
      </c>
      <c r="B28">
        <f>B21</f>
        <v>9</v>
      </c>
      <c r="H28" t="s">
        <v>69</v>
      </c>
      <c r="I28">
        <v>6</v>
      </c>
    </row>
    <row r="29" spans="1:9" x14ac:dyDescent="0.2">
      <c r="A29" t="s">
        <v>68</v>
      </c>
      <c r="B29">
        <f>B18+B22</f>
        <v>10</v>
      </c>
      <c r="E29" s="1" t="s">
        <v>80</v>
      </c>
      <c r="H29" t="s">
        <v>82</v>
      </c>
      <c r="I29">
        <v>2</v>
      </c>
    </row>
    <row r="30" spans="1:9" x14ac:dyDescent="0.2">
      <c r="A30" t="s">
        <v>69</v>
      </c>
      <c r="B30">
        <f>B16+B23</f>
        <v>9</v>
      </c>
      <c r="E30" t="s">
        <v>67</v>
      </c>
      <c r="F30">
        <f>F2+F9+F16+F23</f>
        <v>10</v>
      </c>
      <c r="H30" t="s">
        <v>83</v>
      </c>
      <c r="I30">
        <v>1</v>
      </c>
    </row>
    <row r="31" spans="1:9" x14ac:dyDescent="0.2">
      <c r="A31" t="s">
        <v>70</v>
      </c>
      <c r="B31">
        <f>+B24</f>
        <v>5</v>
      </c>
      <c r="E31" t="s">
        <v>68</v>
      </c>
      <c r="F31">
        <f>F3+F10+F17+F24</f>
        <v>16</v>
      </c>
      <c r="H31" t="s">
        <v>84</v>
      </c>
      <c r="I31">
        <v>1</v>
      </c>
    </row>
    <row r="32" spans="1:9" x14ac:dyDescent="0.2">
      <c r="A32" t="s">
        <v>71</v>
      </c>
      <c r="B32">
        <f>B17+B25</f>
        <v>9</v>
      </c>
      <c r="E32" t="s">
        <v>69</v>
      </c>
      <c r="F32">
        <f>F4+F11+F18+F25</f>
        <v>16</v>
      </c>
    </row>
    <row r="33" spans="5:9" x14ac:dyDescent="0.2">
      <c r="E33" t="s">
        <v>70</v>
      </c>
      <c r="F33">
        <f>F5+F12+F19+F26</f>
        <v>7</v>
      </c>
      <c r="H33" t="s">
        <v>88</v>
      </c>
    </row>
    <row r="34" spans="5:9" x14ac:dyDescent="0.2">
      <c r="E34" t="s">
        <v>71</v>
      </c>
      <c r="F34">
        <f>F6+F13+F20+F27</f>
        <v>11</v>
      </c>
      <c r="H34" t="s">
        <v>67</v>
      </c>
      <c r="I34">
        <v>0</v>
      </c>
    </row>
    <row r="35" spans="5:9" x14ac:dyDescent="0.2">
      <c r="H35" t="s">
        <v>68</v>
      </c>
      <c r="I35">
        <v>1</v>
      </c>
    </row>
    <row r="36" spans="5:9" x14ac:dyDescent="0.2">
      <c r="H36" t="s">
        <v>69</v>
      </c>
      <c r="I36">
        <v>7</v>
      </c>
    </row>
    <row r="37" spans="5:9" x14ac:dyDescent="0.2">
      <c r="H37" t="s">
        <v>82</v>
      </c>
      <c r="I37">
        <v>0</v>
      </c>
    </row>
    <row r="38" spans="5:9" x14ac:dyDescent="0.2">
      <c r="H38" t="s">
        <v>83</v>
      </c>
      <c r="I38">
        <v>3</v>
      </c>
    </row>
    <row r="39" spans="5:9" x14ac:dyDescent="0.2">
      <c r="H39" t="s">
        <v>84</v>
      </c>
      <c r="I39">
        <v>0</v>
      </c>
    </row>
    <row r="41" spans="5:9" x14ac:dyDescent="0.2">
      <c r="H41" t="s">
        <v>89</v>
      </c>
    </row>
    <row r="42" spans="5:9" x14ac:dyDescent="0.2">
      <c r="H42" t="s">
        <v>67</v>
      </c>
      <c r="I42">
        <f>I26+I34</f>
        <v>1</v>
      </c>
    </row>
    <row r="43" spans="5:9" x14ac:dyDescent="0.2">
      <c r="H43" t="s">
        <v>68</v>
      </c>
      <c r="I43">
        <f>I27+I35</f>
        <v>10</v>
      </c>
    </row>
    <row r="44" spans="5:9" x14ac:dyDescent="0.2">
      <c r="H44" t="s">
        <v>69</v>
      </c>
      <c r="I44">
        <f>I28+I36</f>
        <v>13</v>
      </c>
    </row>
    <row r="45" spans="5:9" x14ac:dyDescent="0.2">
      <c r="H45" t="s">
        <v>82</v>
      </c>
      <c r="I45">
        <f>I29+I37</f>
        <v>2</v>
      </c>
    </row>
    <row r="46" spans="5:9" x14ac:dyDescent="0.2">
      <c r="H46" t="s">
        <v>83</v>
      </c>
      <c r="I46">
        <f>I30+I38</f>
        <v>4</v>
      </c>
    </row>
    <row r="47" spans="5:9" x14ac:dyDescent="0.2">
      <c r="H47" t="s">
        <v>84</v>
      </c>
      <c r="I47">
        <f>I31+I39</f>
        <v>1</v>
      </c>
    </row>
    <row r="49" spans="8:9" x14ac:dyDescent="0.2">
      <c r="H49" s="1" t="s">
        <v>90</v>
      </c>
    </row>
    <row r="50" spans="8:9" x14ac:dyDescent="0.2">
      <c r="H50" t="s">
        <v>67</v>
      </c>
      <c r="I50">
        <f>I42+I18</f>
        <v>13</v>
      </c>
    </row>
    <row r="51" spans="8:9" x14ac:dyDescent="0.2">
      <c r="H51" t="s">
        <v>68</v>
      </c>
      <c r="I51">
        <f>I19+I43</f>
        <v>42</v>
      </c>
    </row>
    <row r="52" spans="8:9" x14ac:dyDescent="0.2">
      <c r="H52" t="s">
        <v>69</v>
      </c>
      <c r="I52">
        <f>I20+I44</f>
        <v>31</v>
      </c>
    </row>
    <row r="53" spans="8:9" x14ac:dyDescent="0.2">
      <c r="H53" t="s">
        <v>82</v>
      </c>
      <c r="I53">
        <f>I21+I45</f>
        <v>12</v>
      </c>
    </row>
    <row r="54" spans="8:9" x14ac:dyDescent="0.2">
      <c r="H54" t="s">
        <v>83</v>
      </c>
      <c r="I54">
        <f>I22+I46</f>
        <v>22</v>
      </c>
    </row>
    <row r="55" spans="8:9" x14ac:dyDescent="0.2">
      <c r="H55" t="s">
        <v>84</v>
      </c>
      <c r="I55">
        <f>I23+I47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Legislators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Malewitz</dc:creator>
  <cp:lastModifiedBy>Jim Malewitz</cp:lastModifiedBy>
  <dcterms:created xsi:type="dcterms:W3CDTF">2019-01-09T19:15:10Z</dcterms:created>
  <dcterms:modified xsi:type="dcterms:W3CDTF">2019-01-13T21:05:42Z</dcterms:modified>
</cp:coreProperties>
</file>